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lap 1\Desktop\SILAO\impreso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<sst xmlns="http://schemas.openxmlformats.org/spreadsheetml/2006/main" count="62" uniqueCount="53">
  <si>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</si>
  <si>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</si>
  <si>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</si>
  <si>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</si>
  <si>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</si>
  <si>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</si>
  <si>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</si>
  <si>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</si>
  <si>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</si>
  <si>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</si>
  <si>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</si>
  <si>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</si>
  <si>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</si>
  <si>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</si>
  <si>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</si>
  <si>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</si>
  <si>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</si>
  <si>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</si>
  <si>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</si>
  <si>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</si>
  <si>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</si>
  <si>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</si>
  <si>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</si>
  <si>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</si>
  <si>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</si>
  <si>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</si>
  <si>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</si>
  <si>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</si>
  <si>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</si>
  <si>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</si>
  <si>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</si>
  <si>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</si>
  <si>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</si>
  <si>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</si>
  <si>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</si>
  <si>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</si>
  <si>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</si>
  <si>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</si>
  <si>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</si>
  <si>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</si>
  <si>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</si>
  <si>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</si>
  <si>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</si>
  <si>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</si>
  <si>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</si>
  <si>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</si>
  <si>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</si>
  <si>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</si>
  <si>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</si>
  <si>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</si>
  <si>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</si>
  <si>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Silao de la Victoria
Estado de Flujos de Efectivo
Del 1 de Enero 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</si>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</sst>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57150</xdr:rowOff>
    </xdr:from>
    <xdr:to>
      <xdr:col>2</xdr:col>
      <xdr:colOff>1894103</xdr:colOff>
      <xdr:row>0</xdr:row>
      <xdr:rowOff>521970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571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0</xdr:row>
      <xdr:rowOff>38100</xdr:rowOff>
    </xdr:from>
    <xdr:to>
      <xdr:col>4</xdr:col>
      <xdr:colOff>814429</xdr:colOff>
      <xdr:row>0</xdr:row>
      <xdr:rowOff>487680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810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68</xdr:row>
      <xdr:rowOff>95250</xdr:rowOff>
    </xdr:from>
    <xdr:to>
      <xdr:col>2</xdr:col>
      <xdr:colOff>2577042</xdr:colOff>
      <xdr:row>75</xdr:row>
      <xdr:rowOff>133350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80975" y="1059180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2</xdr:col>
      <xdr:colOff>4124325</xdr:colOff>
      <xdr:row>68</xdr:row>
      <xdr:rowOff>85725</xdr:rowOff>
    </xdr:from>
    <xdr:to>
      <xdr:col>4</xdr:col>
      <xdr:colOff>1412915</xdr:colOff>
      <xdr:row>75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4333875" y="1058227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topLeftCell="A49" zoomScaleNormal="100" workbookViewId="0">
      <selection activeCell="D68" sqref="D6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48.75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481916321.56999999</v>
      </c>
      <c r="E5" s="14">
        <f>SUM(E6:E15)</f>
        <v>670143685.73000002</v>
      </c>
    </row>
    <row r="6" spans="1:5" x14ac:dyDescent="0.2">
      <c r="A6" s="26">
        <v>4110</v>
      </c>
      <c r="C6" s="15" t="s">
        <v>3</v>
      </c>
      <c r="D6" s="16">
        <v>120441707.72</v>
      </c>
      <c r="E6" s="17">
        <v>130257960.81999999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29511955.719999999</v>
      </c>
      <c r="E9" s="17">
        <v>22240015.02</v>
      </c>
    </row>
    <row r="10" spans="1:5" x14ac:dyDescent="0.2">
      <c r="A10" s="26">
        <v>4150</v>
      </c>
      <c r="C10" s="15" t="s">
        <v>43</v>
      </c>
      <c r="D10" s="16">
        <v>2172304.2200000002</v>
      </c>
      <c r="E10" s="17">
        <v>8404397.4700000007</v>
      </c>
    </row>
    <row r="11" spans="1:5" x14ac:dyDescent="0.2">
      <c r="A11" s="26">
        <v>4160</v>
      </c>
      <c r="C11" s="15" t="s">
        <v>44</v>
      </c>
      <c r="D11" s="16">
        <v>7040805.5199999996</v>
      </c>
      <c r="E11" s="17">
        <v>5561916.46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322749548.38999999</v>
      </c>
      <c r="E13" s="17">
        <v>503679395.95999998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264661669.32999998</v>
      </c>
      <c r="E16" s="14">
        <f>SUM(E17:E32)</f>
        <v>547119625.48000002</v>
      </c>
    </row>
    <row r="17" spans="1:5" x14ac:dyDescent="0.2">
      <c r="A17" s="26">
        <v>5110</v>
      </c>
      <c r="C17" s="15" t="s">
        <v>8</v>
      </c>
      <c r="D17" s="16">
        <v>139335271.28999999</v>
      </c>
      <c r="E17" s="17">
        <v>299335994.88999999</v>
      </c>
    </row>
    <row r="18" spans="1:5" x14ac:dyDescent="0.2">
      <c r="A18" s="26">
        <v>5120</v>
      </c>
      <c r="C18" s="15" t="s">
        <v>9</v>
      </c>
      <c r="D18" s="16">
        <v>19410561.260000002</v>
      </c>
      <c r="E18" s="17">
        <v>51576572.689999998</v>
      </c>
    </row>
    <row r="19" spans="1:5" x14ac:dyDescent="0.2">
      <c r="A19" s="26">
        <v>5130</v>
      </c>
      <c r="C19" s="15" t="s">
        <v>10</v>
      </c>
      <c r="D19" s="16">
        <v>76833262.090000004</v>
      </c>
      <c r="E19" s="17">
        <v>142858054.19</v>
      </c>
    </row>
    <row r="20" spans="1:5" x14ac:dyDescent="0.2">
      <c r="A20" s="26">
        <v>5210</v>
      </c>
      <c r="C20" s="15" t="s">
        <v>11</v>
      </c>
      <c r="D20" s="16">
        <v>20699996.690000001</v>
      </c>
      <c r="E20" s="17">
        <v>26978228.5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4260645.22</v>
      </c>
    </row>
    <row r="23" spans="1:5" x14ac:dyDescent="0.2">
      <c r="A23" s="26">
        <v>5240</v>
      </c>
      <c r="C23" s="15" t="s">
        <v>14</v>
      </c>
      <c r="D23" s="16">
        <v>3161842.47</v>
      </c>
      <c r="E23" s="17">
        <v>15679642.060000001</v>
      </c>
    </row>
    <row r="24" spans="1:5" x14ac:dyDescent="0.2">
      <c r="A24" s="26">
        <v>5250</v>
      </c>
      <c r="C24" s="15" t="s">
        <v>15</v>
      </c>
      <c r="D24" s="16">
        <v>4078327.38</v>
      </c>
      <c r="E24" s="17">
        <v>4061681.77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240600</v>
      </c>
      <c r="E31" s="17">
        <v>1245915.8400000001</v>
      </c>
    </row>
    <row r="32" spans="1:5" x14ac:dyDescent="0.2">
      <c r="A32" s="26" t="s">
        <v>48</v>
      </c>
      <c r="C32" s="15" t="s">
        <v>23</v>
      </c>
      <c r="D32" s="16">
        <v>901808.15</v>
      </c>
      <c r="E32" s="17">
        <v>1122890.32</v>
      </c>
    </row>
    <row r="33" spans="1:5" x14ac:dyDescent="0.2">
      <c r="A33" s="18" t="s">
        <v>24</v>
      </c>
      <c r="C33" s="19"/>
      <c r="D33" s="13">
        <f>D5-D16</f>
        <v>217254652.24000001</v>
      </c>
      <c r="E33" s="14">
        <f>E5-E16</f>
        <v>123024060.25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31600292.41</v>
      </c>
      <c r="E40" s="14">
        <f>SUM(E41:E43)</f>
        <v>13201483.32</v>
      </c>
    </row>
    <row r="41" spans="1:5" x14ac:dyDescent="0.2">
      <c r="A41" s="26">
        <v>1230</v>
      </c>
      <c r="C41" s="15" t="s">
        <v>26</v>
      </c>
      <c r="D41" s="16">
        <v>29434722.41</v>
      </c>
      <c r="E41" s="17">
        <v>11480803.07</v>
      </c>
    </row>
    <row r="42" spans="1:5" x14ac:dyDescent="0.2">
      <c r="A42" s="26" t="s">
        <v>50</v>
      </c>
      <c r="C42" s="15" t="s">
        <v>27</v>
      </c>
      <c r="D42" s="16">
        <v>2165570</v>
      </c>
      <c r="E42" s="17">
        <v>1720680.25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-31600292.41</v>
      </c>
      <c r="E44" s="14">
        <f>E36-E40</f>
        <v>-13201483.32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2040065.0599999996</v>
      </c>
      <c r="E47" s="14">
        <f>SUM(E48+E51)</f>
        <v>-84242635.719999999</v>
      </c>
    </row>
    <row r="48" spans="1:5" x14ac:dyDescent="0.2">
      <c r="A48" s="4"/>
      <c r="C48" s="15" t="s">
        <v>32</v>
      </c>
      <c r="D48" s="16">
        <f>SUM(D49:D50)</f>
        <v>-3744000</v>
      </c>
      <c r="E48" s="17">
        <f>SUM(E49:E50)</f>
        <v>-3744000</v>
      </c>
    </row>
    <row r="49" spans="1:5" x14ac:dyDescent="0.2">
      <c r="A49" s="26">
        <v>2233</v>
      </c>
      <c r="C49" s="21" t="s">
        <v>33</v>
      </c>
      <c r="D49" s="16">
        <v>-3744000</v>
      </c>
      <c r="E49" s="17">
        <v>-3744000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5784065.0599999996</v>
      </c>
      <c r="E51" s="17">
        <v>-80498635.719999999</v>
      </c>
    </row>
    <row r="52" spans="1:5" x14ac:dyDescent="0.2">
      <c r="A52" s="4"/>
      <c r="B52" s="11" t="s">
        <v>7</v>
      </c>
      <c r="C52" s="12"/>
      <c r="D52" s="13">
        <f>SUM(D53+D56)</f>
        <v>65305029.629999995</v>
      </c>
      <c r="E52" s="14">
        <f>SUM(E53+E56)</f>
        <v>2120993.9300000002</v>
      </c>
    </row>
    <row r="53" spans="1:5" x14ac:dyDescent="0.2">
      <c r="A53" s="4"/>
      <c r="C53" s="15" t="s">
        <v>36</v>
      </c>
      <c r="D53" s="16">
        <f>SUM(D54:D55)</f>
        <v>-13872000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-13872000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79177029.629999995</v>
      </c>
      <c r="E56" s="17">
        <v>2120993.9300000002</v>
      </c>
    </row>
    <row r="57" spans="1:5" x14ac:dyDescent="0.2">
      <c r="A57" s="18" t="s">
        <v>38</v>
      </c>
      <c r="C57" s="19"/>
      <c r="D57" s="13">
        <f>D47-D52</f>
        <v>-63264964.569999993</v>
      </c>
      <c r="E57" s="14">
        <f>E47-E52</f>
        <v>-86363629.650000006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122389395.26000002</v>
      </c>
      <c r="E59" s="14">
        <f>E57+E44+E33</f>
        <v>23458947.280000001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43891945.68</v>
      </c>
      <c r="E61" s="14">
        <v>20432998.399999999</v>
      </c>
    </row>
    <row r="62" spans="1:5" x14ac:dyDescent="0.2">
      <c r="A62" s="18" t="s">
        <v>41</v>
      </c>
      <c r="C62" s="19"/>
      <c r="D62" s="13">
        <v>166281340.94</v>
      </c>
      <c r="E62" s="14">
        <v>43891945.68</v>
      </c>
    </row>
    <row r="63" spans="1:5" x14ac:dyDescent="0.2">
      <c r="A63" s="22"/>
      <c r="B63" s="23"/>
      <c r="C63" s="24"/>
      <c r="D63" s="24"/>
      <c r="E63" s="25"/>
    </row>
    <row r="65" spans="2:4" x14ac:dyDescent="0.2">
      <c r="B65" s="32" t="s">
        <v>52</v>
      </c>
      <c r="C65" s="33"/>
      <c r="D65" s="33"/>
    </row>
    <row r="66" spans="2:4" ht="16.5" customHeight="1" x14ac:dyDescent="0.2">
      <c r="B66" s="34"/>
      <c r="C66" s="34"/>
      <c r="D66" s="34"/>
    </row>
  </sheetData>
  <sheetProtection formatCells="0" formatColumns="0" formatRows="0" autoFilter="0"/>
  <mergeCells count="3">
    <mergeCell ref="A1:E1"/>
    <mergeCell ref="A2:C2"/>
    <mergeCell ref="B65:D66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212f5b6f-540c-444d-8783-9749c880513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tesolap 1</cp:lastModifiedBy>
  <cp:revision/>
  <dcterms:created xsi:type="dcterms:W3CDTF">2012-12-11T20:31:36Z</dcterms:created>
  <dcterms:modified xsi:type="dcterms:W3CDTF">2022-07-31T02:31:01Z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